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0"/>
  </bookViews>
  <sheets>
    <sheet name="分配表" sheetId="1" r:id="rId1"/>
    <sheet name="绩效目标" sheetId="2" r:id="rId2"/>
    <sheet name="和田市" sheetId="3" r:id="rId3"/>
    <sheet name="和田县" sheetId="4" r:id="rId4"/>
    <sheet name="墨玉县" sheetId="7" r:id="rId5"/>
    <sheet name="皮山县" sheetId="8" r:id="rId6"/>
    <sheet name="洛浦县" sheetId="6" r:id="rId7"/>
    <sheet name="策勒县" sheetId="5" r:id="rId8"/>
    <sheet name="于田县" sheetId="9" r:id="rId9"/>
    <sheet name="民丰县" sheetId="10" r:id="rId10"/>
    <sheet name="地区医院" sheetId="11" r:id="rId11"/>
    <sheet name="维吾尔医院" sheetId="12" r:id="rId12"/>
    <sheet name="传染病医院" sheetId="13" r:id="rId13"/>
    <sheet name="精神病院" sheetId="14" r:id="rId14"/>
  </sheets>
  <definedNames>
    <definedName name="_xlnm.Print_Titles" localSheetId="0">分配表!$4:$5</definedName>
  </definedNames>
  <calcPr calcId="144525"/>
</workbook>
</file>

<file path=xl/sharedStrings.xml><?xml version="1.0" encoding="utf-8"?>
<sst xmlns="http://schemas.openxmlformats.org/spreadsheetml/2006/main" count="860" uniqueCount="97">
  <si>
    <t>附件1：</t>
  </si>
  <si>
    <t>2024年中央医疗服务与保障能力提升（公立医院综合改革）                                         补助资金分配表</t>
  </si>
  <si>
    <t>单位：万元</t>
  </si>
  <si>
    <t>单位</t>
  </si>
  <si>
    <t>因素法分配公立医院综合     改革补助资金</t>
  </si>
  <si>
    <t>绩效扣减资金</t>
  </si>
  <si>
    <t>因素法应补资金</t>
  </si>
  <si>
    <t>公立医院改革与高质量发展示范项目补助资金</t>
  </si>
  <si>
    <t>应补助
资金合计</t>
  </si>
  <si>
    <t>提前下达
补助资金</t>
  </si>
  <si>
    <t>本次下达补助资金</t>
  </si>
  <si>
    <t>行政区划因素</t>
  </si>
  <si>
    <t>人口  因素</t>
  </si>
  <si>
    <t>小计</t>
  </si>
  <si>
    <t>和田地区</t>
  </si>
  <si>
    <t>和田地区本级</t>
  </si>
  <si>
    <t>地区人民医院</t>
  </si>
  <si>
    <t>地区维吾尔医医院</t>
  </si>
  <si>
    <t>地区传染病专科医院</t>
  </si>
  <si>
    <t>地区精神病福利院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</si>
  <si>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</si>
  <si>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</si>
  <si>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</si>
  <si>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</si>
  <si>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</si>
  <si>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</si>
  <si>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</si>
  <si>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</si>
  <si>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附件2：</t>
  </si>
  <si>
    <t>中央对地方转移支付区域绩效目标表（和田地区）</t>
  </si>
  <si>
    <r>
      <rPr>
        <sz val="12"/>
        <rFont val="宋体"/>
        <charset val="134"/>
        <scheme val="minor"/>
      </rPr>
      <t>（</t>
    </r>
    <r>
      <rPr>
        <sz val="12"/>
        <rFont val="宋体"/>
        <charset val="0"/>
        <scheme val="minor"/>
      </rPr>
      <t>2024</t>
    </r>
    <r>
      <rPr>
        <sz val="12"/>
        <rFont val="宋体"/>
        <charset val="134"/>
        <scheme val="minor"/>
      </rPr>
      <t>年度）</t>
    </r>
  </si>
  <si>
    <t>项目名称</t>
  </si>
  <si>
    <t>医疗服务与保障能力提升（公立医院综合改革）补助资金</t>
  </si>
  <si>
    <t>自治区主管        部门</t>
  </si>
  <si>
    <t>自治区卫生健康委</t>
  </si>
  <si>
    <t>地区财政        部门</t>
  </si>
  <si>
    <t>和田地区财政局</t>
  </si>
  <si>
    <t>地区主管部门</t>
  </si>
  <si>
    <t>和田地区卫生健康委</t>
  </si>
  <si>
    <t>资金情况     （万元）</t>
  </si>
  <si>
    <t>年度金额：</t>
  </si>
  <si>
    <t>其中：中央补助</t>
  </si>
  <si>
    <t xml:space="preserve">  地方资金：</t>
  </si>
  <si>
    <t>年
度
目
标</t>
  </si>
  <si>
    <t xml:space="preserve"> 深化以公益性为导向的公立医院改革，推动公立医院综合改革，深入推广三明医改经验，促进医保、医疗、医药协调发展和治理。</t>
  </si>
  <si>
    <t>绩
效
指
标</t>
  </si>
  <si>
    <t>一级
指标</t>
  </si>
  <si>
    <t>二级指标</t>
  </si>
  <si>
    <t>三级指标</t>
  </si>
  <si>
    <t>计算公式</t>
  </si>
  <si>
    <t>指标值</t>
  </si>
  <si>
    <t>产
出
指
标</t>
  </si>
  <si>
    <t>数量指标</t>
  </si>
  <si>
    <t>公立医院医疗服务收入（不含药品、耗材、检查、化验收入）占医疗收入的比例</t>
  </si>
  <si>
    <r>
      <rPr>
        <sz val="10"/>
        <color theme="1"/>
        <rFont val="宋体"/>
        <charset val="134"/>
        <scheme val="minor"/>
      </rPr>
      <t>（医疗收入-药品收入-卫生材料收入）/医疗收入</t>
    </r>
    <r>
      <rPr>
        <sz val="10"/>
        <color indexed="8"/>
        <rFont val="汉仪细圆B5"/>
        <charset val="134"/>
      </rPr>
      <t>×</t>
    </r>
    <r>
      <rPr>
        <sz val="10"/>
        <color theme="1"/>
        <rFont val="宋体"/>
        <charset val="134"/>
        <scheme val="minor"/>
      </rPr>
      <t>100%</t>
    </r>
  </si>
  <si>
    <t>较上年提高或高于全国平均值</t>
  </si>
  <si>
    <t>按病种付费的住院参保人员占总住院参保人员的比例</t>
  </si>
  <si>
    <t>按病种付费的住院参保人员/总住院参保人员×100%</t>
  </si>
  <si>
    <t>二级以上公立医院安检覆盖率</t>
  </si>
  <si>
    <t>二级以上公立医院安检覆盖量/二级以上公立医院总数×100%</t>
  </si>
  <si>
    <t>≥75%</t>
  </si>
  <si>
    <t>二级以上公立医院安防系统建设达标率</t>
  </si>
  <si>
    <t>二级以上公立医院安防系统建设达标量/二级以上公立医院安防系统建设总数×100%</t>
  </si>
  <si>
    <t>≥85%</t>
  </si>
  <si>
    <t>质量指标</t>
  </si>
  <si>
    <t>三级公立医院平均住院日</t>
  </si>
  <si>
    <t>三级公立医院出院患者占用总床日数/出院人数</t>
  </si>
  <si>
    <t>较上年降低或低于全国平均值</t>
  </si>
  <si>
    <t>效
益
指
标</t>
  </si>
  <si>
    <t>社会效益  指标</t>
  </si>
  <si>
    <t>基层医疗卫生机构诊疗量占总诊疗量的比例</t>
  </si>
  <si>
    <t>基层医疗服务机构诊疗量/医疗卫生机构总诊疗量×100%</t>
  </si>
  <si>
    <t>三级公立医院门诊人次数与出院人次数比</t>
  </si>
  <si>
    <t>三级公立医院门诊人次数/同期出院人次数</t>
  </si>
  <si>
    <t>可持续影  响指标</t>
  </si>
  <si>
    <t>公立医院资产负债率</t>
  </si>
  <si>
    <t>公立医院负债率总额/公立医院资产总额×100%</t>
  </si>
  <si>
    <t>实现收支平衡的公立医院占公立医院总数的比例</t>
  </si>
  <si>
    <t>总收入-总支出≥0即为实现收支平衡，收支平衡的公立医院数/公立医院总数×100%</t>
  </si>
  <si>
    <t>满意度    指标</t>
  </si>
  <si>
    <t>服务对象满意度指标</t>
  </si>
  <si>
    <t>公立医院次均门诊费用增幅</t>
  </si>
  <si>
    <t>（本年门诊次均费用-上年门诊次均费用）/上年门诊次均费用×100%</t>
  </si>
  <si>
    <t>公立医院人均住院费用增幅</t>
  </si>
  <si>
    <t>（本年出院者平均医药费用-上年出院者平均医药费用）/上年出院者平均医药费用×100%</t>
  </si>
  <si>
    <t>中央对地方转移支付区域绩效目标表（和田市）</t>
  </si>
  <si>
    <t>中央对地方转移支付区域绩效目标表（和田县）</t>
  </si>
  <si>
    <t>中央对地方转移支付区域绩效目标表（墨玉县）</t>
  </si>
  <si>
    <t>中央对地方转移支付区域绩效目标表（皮山县）</t>
  </si>
  <si>
    <t>中央对地方转移支付区域绩效目标表（洛浦县）</t>
  </si>
  <si>
    <t>中央对地方转移支付区域绩效目标表（策勒县）</t>
  </si>
  <si>
    <t>中央对地方转移支付区域绩效目标表（于田县）</t>
  </si>
  <si>
    <t>中央对地方转移支付区域绩效目标表（民丰县）</t>
  </si>
  <si>
    <t>中央对地方转移支付区域绩效目标表（地区人民医院）</t>
  </si>
  <si>
    <t>中央对地方转移支付区域绩效目标表（地区维吾尔医医院）</t>
  </si>
  <si>
    <t>中央对地方转移支付区域绩效目标表（地区传染病专科医院）</t>
  </si>
  <si>
    <t>中央对地方转移支付区域绩效目标表（地区精神病福利院）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</si>
</sst>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2"/>
      <name val="宋体"/>
      <charset val="0"/>
      <scheme val="minor"/>
    </font>
    <font>
      <sz val="10"/>
      <color indexed="8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6" fillId="21" borderId="16" applyNumberFormat="0" applyAlignment="0" applyProtection="0">
      <alignment vertical="center"/>
    </xf>
    <xf numFmtId="0" fontId="37" fillId="21" borderId="10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8" fillId="0" borderId="0"/>
    <xf numFmtId="0" fontId="38" fillId="0" borderId="0"/>
  </cellStyleXfs>
  <cellXfs count="5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7" xfId="49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8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Border="1" applyAlignment="1">
      <alignment horizontal="left" vertical="center"/>
    </xf>
    <xf numFmtId="177" fontId="9" fillId="2" borderId="0" xfId="0" applyNumberFormat="1" applyFont="1" applyFill="1" applyBorder="1" applyAlignment="1">
      <alignment horizontal="center" vertical="center" wrapText="1"/>
    </xf>
    <xf numFmtId="176" fontId="10" fillId="2" borderId="0" xfId="0" applyNumberFormat="1" applyFont="1" applyFill="1" applyBorder="1" applyAlignment="1">
      <alignment horizontal="center" vertical="center" wrapText="1"/>
    </xf>
    <xf numFmtId="176" fontId="11" fillId="2" borderId="0" xfId="0" applyNumberFormat="1" applyFont="1" applyFill="1" applyAlignment="1">
      <alignment horizontal="right" vertical="center"/>
    </xf>
    <xf numFmtId="176" fontId="12" fillId="2" borderId="0" xfId="0" applyNumberFormat="1" applyFont="1" applyFill="1" applyAlignment="1">
      <alignment horizontal="right" vertical="center"/>
    </xf>
    <xf numFmtId="177" fontId="13" fillId="2" borderId="5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3" fillId="2" borderId="6" xfId="0" applyNumberFormat="1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7" fontId="16" fillId="2" borderId="2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right" vertical="center" wrapText="1"/>
    </xf>
    <xf numFmtId="177" fontId="16" fillId="2" borderId="2" xfId="0" applyNumberFormat="1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right" vertical="center" wrapText="1"/>
    </xf>
    <xf numFmtId="176" fontId="17" fillId="0" borderId="1" xfId="0" applyNumberFormat="1" applyFont="1" applyFill="1" applyBorder="1" applyAlignment="1">
      <alignment horizontal="right" vertical="center"/>
    </xf>
    <xf numFmtId="176" fontId="17" fillId="3" borderId="1" xfId="0" applyNumberFormat="1" applyFont="1" applyFill="1" applyBorder="1" applyAlignment="1">
      <alignment horizontal="right" vertical="center"/>
    </xf>
    <xf numFmtId="176" fontId="17" fillId="2" borderId="1" xfId="0" applyNumberFormat="1" applyFont="1" applyFill="1" applyBorder="1" applyAlignment="1">
      <alignment horizontal="right" vertical="center"/>
    </xf>
    <xf numFmtId="176" fontId="17" fillId="0" borderId="1" xfId="0" applyNumberFormat="1" applyFont="1" applyFill="1" applyBorder="1" applyAlignment="1">
      <alignment horizontal="right" vertical="center"/>
    </xf>
    <xf numFmtId="177" fontId="15" fillId="2" borderId="2" xfId="0" applyNumberFormat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14" fillId="3" borderId="1" xfId="0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right" vertical="center" wrapText="1"/>
    </xf>
    <xf numFmtId="176" fontId="14" fillId="2" borderId="1" xfId="0" applyNumberFormat="1" applyFont="1" applyFill="1" applyBorder="1" applyAlignment="1">
      <alignment horizontal="right" vertical="center"/>
    </xf>
    <xf numFmtId="177" fontId="14" fillId="0" borderId="1" xfId="0" applyNumberFormat="1" applyFont="1" applyFill="1" applyBorder="1" applyAlignment="1">
      <alignment horizontal="right" vertical="center"/>
    </xf>
    <xf numFmtId="177" fontId="15" fillId="2" borderId="2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left" vertical="center"/>
    </xf>
    <xf numFmtId="177" fontId="10" fillId="2" borderId="0" xfId="0" applyNumberFormat="1" applyFont="1" applyFill="1" applyBorder="1" applyAlignment="1">
      <alignment horizontal="center" vertical="center" wrapText="1"/>
    </xf>
    <xf numFmtId="177" fontId="12" fillId="2" borderId="0" xfId="0" applyNumberFormat="1" applyFont="1" applyFill="1" applyAlignment="1">
      <alignment horizontal="righ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8" fillId="2" borderId="1" xfId="0" applyNumberFormat="1" applyFont="1" applyFill="1" applyBorder="1" applyAlignment="1">
      <alignment horizontal="right" vertical="center"/>
    </xf>
    <xf numFmtId="177" fontId="13" fillId="2" borderId="1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2004年民丰县财政总决算报表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customXml" Target="../customXml/item2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E7" sqref="E7"/>
    </sheetView>
  </sheetViews>
  <sheetFormatPr defaultColWidth="9" defaultRowHeight="15"/>
  <cols>
    <col min="1" max="1" width="19.75" style="18" customWidth="1"/>
    <col min="2" max="2" width="9" style="19" customWidth="1"/>
    <col min="3" max="3" width="7.90833333333333" style="19" customWidth="1"/>
    <col min="4" max="4" width="7.75833333333333" style="19" customWidth="1"/>
    <col min="5" max="5" width="6.75833333333333" style="19" customWidth="1"/>
    <col min="6" max="6" width="8.5" style="19" customWidth="1"/>
    <col min="7" max="7" width="9.625" style="19" customWidth="1"/>
    <col min="8" max="8" width="8.81666666666667" style="19" customWidth="1"/>
    <col min="9" max="9" width="9.75833333333333" style="18" customWidth="1"/>
    <col min="10" max="10" width="9.45833333333333" style="18" customWidth="1"/>
    <col min="11" max="16384" width="9" style="18"/>
  </cols>
  <sheetData>
    <row r="1" s="18" customFormat="1" ht="22" customHeight="1" spans="1:10">
      <c r="A1" s="20" t="s">
        <v>0</v>
      </c>
      <c r="B1" s="21"/>
      <c r="C1" s="21"/>
      <c r="D1" s="21"/>
      <c r="E1" s="21"/>
      <c r="F1" s="21"/>
      <c r="G1" s="21"/>
      <c r="H1" s="21"/>
      <c r="I1" s="51"/>
      <c r="J1" s="51"/>
    </row>
    <row r="2" s="18" customFormat="1" ht="54" customHeight="1" spans="1:10">
      <c r="A2" s="22" t="s">
        <v>1</v>
      </c>
      <c r="B2" s="23"/>
      <c r="C2" s="23"/>
      <c r="D2" s="23"/>
      <c r="E2" s="23"/>
      <c r="F2" s="23"/>
      <c r="G2" s="23"/>
      <c r="H2" s="23"/>
      <c r="I2" s="52"/>
      <c r="J2" s="52"/>
    </row>
    <row r="3" s="18" customFormat="1" ht="20" customHeight="1" spans="1:10">
      <c r="A3" s="24" t="s">
        <v>2</v>
      </c>
      <c r="B3" s="25"/>
      <c r="C3" s="25"/>
      <c r="D3" s="25"/>
      <c r="E3" s="25"/>
      <c r="F3" s="25"/>
      <c r="G3" s="25"/>
      <c r="H3" s="25"/>
      <c r="I3" s="53"/>
      <c r="J3" s="53"/>
    </row>
    <row r="4" s="18" customFormat="1" ht="52" customHeight="1" spans="1:10">
      <c r="A4" s="26" t="s">
        <v>3</v>
      </c>
      <c r="B4" s="27" t="s">
        <v>4</v>
      </c>
      <c r="C4" s="27"/>
      <c r="D4" s="27"/>
      <c r="E4" s="27" t="s">
        <v>5</v>
      </c>
      <c r="F4" s="27" t="s">
        <v>6</v>
      </c>
      <c r="G4" s="28" t="s">
        <v>7</v>
      </c>
      <c r="H4" s="28" t="s">
        <v>8</v>
      </c>
      <c r="I4" s="54" t="s">
        <v>9</v>
      </c>
      <c r="J4" s="54" t="s">
        <v>10</v>
      </c>
    </row>
    <row r="5" s="18" customFormat="1" ht="52" customHeight="1" spans="1:10">
      <c r="A5" s="29"/>
      <c r="B5" s="30" t="s">
        <v>11</v>
      </c>
      <c r="C5" s="30" t="s">
        <v>12</v>
      </c>
      <c r="D5" s="31" t="s">
        <v>13</v>
      </c>
      <c r="E5" s="27"/>
      <c r="F5" s="27"/>
      <c r="G5" s="28"/>
      <c r="H5" s="28"/>
      <c r="I5" s="54"/>
      <c r="J5" s="54"/>
    </row>
    <row r="6" s="18" customFormat="1" ht="28" customHeight="1" spans="1:10">
      <c r="A6" s="32" t="s">
        <v>14</v>
      </c>
      <c r="B6" s="33">
        <f t="shared" ref="B6:J6" si="0">B7+B12+B13+B14+B15+B16+B17+B18+B19</f>
        <v>1260</v>
      </c>
      <c r="C6" s="33">
        <f t="shared" si="0"/>
        <v>381</v>
      </c>
      <c r="D6" s="33">
        <f t="shared" si="0"/>
        <v>1641</v>
      </c>
      <c r="E6" s="33">
        <f t="shared" si="0"/>
        <v>-32</v>
      </c>
      <c r="F6" s="33">
        <f t="shared" si="0"/>
        <v>1609</v>
      </c>
      <c r="G6" s="33">
        <f t="shared" si="0"/>
        <v>0</v>
      </c>
      <c r="H6" s="33">
        <f t="shared" si="0"/>
        <v>1609</v>
      </c>
      <c r="I6" s="33">
        <f t="shared" si="0"/>
        <v>1259</v>
      </c>
      <c r="J6" s="33">
        <f t="shared" si="0"/>
        <v>350</v>
      </c>
    </row>
    <row r="7" s="18" customFormat="1" ht="28" customHeight="1" spans="1:10">
      <c r="A7" s="34" t="s">
        <v>15</v>
      </c>
      <c r="B7" s="35">
        <v>300</v>
      </c>
      <c r="C7" s="36">
        <v>0</v>
      </c>
      <c r="D7" s="35">
        <f>B7+C7</f>
        <v>300</v>
      </c>
      <c r="E7" s="37">
        <v>-7</v>
      </c>
      <c r="F7" s="33">
        <f>D7+E7</f>
        <v>293</v>
      </c>
      <c r="G7" s="38">
        <v>0</v>
      </c>
      <c r="H7" s="39">
        <f>F7+G7</f>
        <v>293</v>
      </c>
      <c r="I7" s="55">
        <v>200</v>
      </c>
      <c r="J7" s="39">
        <f>H7-I7</f>
        <v>93</v>
      </c>
    </row>
    <row r="8" s="18" customFormat="1" ht="28" customHeight="1" spans="1:10">
      <c r="A8" s="40" t="s">
        <v>16</v>
      </c>
      <c r="B8" s="41"/>
      <c r="C8" s="42"/>
      <c r="D8" s="41"/>
      <c r="E8" s="43"/>
      <c r="F8" s="44">
        <v>212.04</v>
      </c>
      <c r="G8" s="45"/>
      <c r="H8" s="46">
        <f t="shared" ref="H8:H11" si="1">I8+J8</f>
        <v>212.04</v>
      </c>
      <c r="I8" s="56">
        <v>143.6</v>
      </c>
      <c r="J8" s="46">
        <v>68.44</v>
      </c>
    </row>
    <row r="9" s="18" customFormat="1" ht="28" customHeight="1" spans="1:10">
      <c r="A9" s="40" t="s">
        <v>17</v>
      </c>
      <c r="B9" s="41"/>
      <c r="C9" s="42"/>
      <c r="D9" s="41"/>
      <c r="E9" s="43"/>
      <c r="F9" s="44">
        <v>47.24</v>
      </c>
      <c r="G9" s="45"/>
      <c r="H9" s="46">
        <f t="shared" si="1"/>
        <v>47.24</v>
      </c>
      <c r="I9" s="56">
        <v>31.54</v>
      </c>
      <c r="J9" s="46">
        <v>15.7</v>
      </c>
    </row>
    <row r="10" s="18" customFormat="1" ht="28" customHeight="1" spans="1:10">
      <c r="A10" s="40" t="s">
        <v>18</v>
      </c>
      <c r="B10" s="41"/>
      <c r="C10" s="42"/>
      <c r="D10" s="41"/>
      <c r="E10" s="43"/>
      <c r="F10" s="44">
        <v>31.25</v>
      </c>
      <c r="G10" s="45"/>
      <c r="H10" s="46">
        <f t="shared" si="1"/>
        <v>31.25</v>
      </c>
      <c r="I10" s="56">
        <v>23.16</v>
      </c>
      <c r="J10" s="46">
        <v>8.09</v>
      </c>
    </row>
    <row r="11" s="18" customFormat="1" ht="28" customHeight="1" spans="1:10">
      <c r="A11" s="40" t="s">
        <v>19</v>
      </c>
      <c r="B11" s="41"/>
      <c r="C11" s="42"/>
      <c r="D11" s="41"/>
      <c r="E11" s="43"/>
      <c r="F11" s="44">
        <v>2.47</v>
      </c>
      <c r="G11" s="45"/>
      <c r="H11" s="46">
        <f t="shared" si="1"/>
        <v>2.47</v>
      </c>
      <c r="I11" s="56">
        <v>1.7</v>
      </c>
      <c r="J11" s="46">
        <v>0.77</v>
      </c>
    </row>
    <row r="12" s="18" customFormat="1" ht="28" customHeight="1" spans="1:10">
      <c r="A12" s="47" t="s">
        <v>20</v>
      </c>
      <c r="B12" s="48">
        <v>120</v>
      </c>
      <c r="C12" s="45">
        <v>78</v>
      </c>
      <c r="D12" s="48">
        <f t="shared" ref="D12:H12" si="2">B12+C12</f>
        <v>198</v>
      </c>
      <c r="E12" s="49">
        <v>-6</v>
      </c>
      <c r="F12" s="48">
        <f t="shared" ref="F12:F19" si="3">D12+E12</f>
        <v>192</v>
      </c>
      <c r="G12" s="45">
        <v>0</v>
      </c>
      <c r="H12" s="49">
        <f t="shared" si="2"/>
        <v>192</v>
      </c>
      <c r="I12" s="56">
        <v>162.25</v>
      </c>
      <c r="J12" s="46">
        <f t="shared" ref="J12:J19" si="4">H12-I12</f>
        <v>29.75</v>
      </c>
    </row>
    <row r="13" s="18" customFormat="1" ht="28" customHeight="1" spans="1:10">
      <c r="A13" s="47" t="s">
        <v>21</v>
      </c>
      <c r="B13" s="48">
        <v>120</v>
      </c>
      <c r="C13" s="45">
        <v>53</v>
      </c>
      <c r="D13" s="48">
        <f t="shared" ref="D13:H13" si="5">B13+C13</f>
        <v>173</v>
      </c>
      <c r="E13" s="49">
        <v>-2</v>
      </c>
      <c r="F13" s="48">
        <f t="shared" si="3"/>
        <v>171</v>
      </c>
      <c r="G13" s="45">
        <v>0</v>
      </c>
      <c r="H13" s="49">
        <f t="shared" si="5"/>
        <v>171</v>
      </c>
      <c r="I13" s="56">
        <v>138.25</v>
      </c>
      <c r="J13" s="46">
        <f t="shared" si="4"/>
        <v>32.75</v>
      </c>
    </row>
    <row r="14" s="18" customFormat="1" ht="28" customHeight="1" spans="1:10">
      <c r="A14" s="47" t="s">
        <v>22</v>
      </c>
      <c r="B14" s="48">
        <v>120</v>
      </c>
      <c r="C14" s="45">
        <v>89</v>
      </c>
      <c r="D14" s="48">
        <f t="shared" ref="D14:H14" si="6">B14+C14</f>
        <v>209</v>
      </c>
      <c r="E14" s="49">
        <v>-2</v>
      </c>
      <c r="F14" s="48">
        <f t="shared" si="3"/>
        <v>207</v>
      </c>
      <c r="G14" s="45">
        <v>0</v>
      </c>
      <c r="H14" s="49">
        <f t="shared" si="6"/>
        <v>207</v>
      </c>
      <c r="I14" s="56">
        <v>173.25</v>
      </c>
      <c r="J14" s="46">
        <f t="shared" si="4"/>
        <v>33.75</v>
      </c>
    </row>
    <row r="15" s="18" customFormat="1" ht="28" customHeight="1" spans="1:10">
      <c r="A15" s="47" t="s">
        <v>23</v>
      </c>
      <c r="B15" s="48">
        <v>120</v>
      </c>
      <c r="C15" s="45">
        <v>44</v>
      </c>
      <c r="D15" s="48">
        <f t="shared" ref="D15:H15" si="7">B15+C15</f>
        <v>164</v>
      </c>
      <c r="E15" s="49">
        <v>-2</v>
      </c>
      <c r="F15" s="48">
        <f t="shared" si="3"/>
        <v>162</v>
      </c>
      <c r="G15" s="45">
        <v>0</v>
      </c>
      <c r="H15" s="49">
        <f t="shared" si="7"/>
        <v>162</v>
      </c>
      <c r="I15" s="56">
        <v>129.25</v>
      </c>
      <c r="J15" s="46">
        <f t="shared" si="4"/>
        <v>32.75</v>
      </c>
    </row>
    <row r="16" s="18" customFormat="1" ht="28" customHeight="1" spans="1:10">
      <c r="A16" s="47" t="s">
        <v>24</v>
      </c>
      <c r="B16" s="48">
        <v>120</v>
      </c>
      <c r="C16" s="45">
        <v>45</v>
      </c>
      <c r="D16" s="48">
        <f t="shared" ref="D16:H16" si="8">B16+C16</f>
        <v>165</v>
      </c>
      <c r="E16" s="49">
        <v>-5</v>
      </c>
      <c r="F16" s="48">
        <f t="shared" si="3"/>
        <v>160</v>
      </c>
      <c r="G16" s="45">
        <v>0</v>
      </c>
      <c r="H16" s="49">
        <f t="shared" si="8"/>
        <v>160</v>
      </c>
      <c r="I16" s="56">
        <v>129.25</v>
      </c>
      <c r="J16" s="46">
        <f t="shared" si="4"/>
        <v>30.75</v>
      </c>
    </row>
    <row r="17" s="18" customFormat="1" ht="28" customHeight="1" spans="1:10">
      <c r="A17" s="47" t="s">
        <v>25</v>
      </c>
      <c r="B17" s="48">
        <v>120</v>
      </c>
      <c r="C17" s="45">
        <v>25</v>
      </c>
      <c r="D17" s="48">
        <f t="shared" ref="D17:H17" si="9">B17+C17</f>
        <v>145</v>
      </c>
      <c r="E17" s="49">
        <v>-3</v>
      </c>
      <c r="F17" s="48">
        <f t="shared" si="3"/>
        <v>142</v>
      </c>
      <c r="G17" s="45">
        <v>0</v>
      </c>
      <c r="H17" s="49">
        <f t="shared" si="9"/>
        <v>142</v>
      </c>
      <c r="I17" s="56">
        <v>110.25</v>
      </c>
      <c r="J17" s="46">
        <f t="shared" si="4"/>
        <v>31.75</v>
      </c>
    </row>
    <row r="18" s="18" customFormat="1" ht="28" customHeight="1" spans="1:10">
      <c r="A18" s="47" t="s">
        <v>26</v>
      </c>
      <c r="B18" s="48">
        <v>120</v>
      </c>
      <c r="C18" s="45">
        <v>40</v>
      </c>
      <c r="D18" s="48">
        <f t="shared" ref="D18:H18" si="10">B18+C18</f>
        <v>160</v>
      </c>
      <c r="E18" s="49">
        <v>-3</v>
      </c>
      <c r="F18" s="48">
        <f t="shared" si="3"/>
        <v>157</v>
      </c>
      <c r="G18" s="45">
        <v>0</v>
      </c>
      <c r="H18" s="49">
        <f t="shared" si="10"/>
        <v>157</v>
      </c>
      <c r="I18" s="56">
        <v>124.25</v>
      </c>
      <c r="J18" s="46">
        <f t="shared" si="4"/>
        <v>32.75</v>
      </c>
    </row>
    <row r="19" s="18" customFormat="1" ht="28" customHeight="1" spans="1:10">
      <c r="A19" s="47" t="s">
        <v>27</v>
      </c>
      <c r="B19" s="48">
        <v>120</v>
      </c>
      <c r="C19" s="45">
        <v>7</v>
      </c>
      <c r="D19" s="48">
        <f t="shared" ref="D19:H19" si="11">B19+C19</f>
        <v>127</v>
      </c>
      <c r="E19" s="49">
        <v>-2</v>
      </c>
      <c r="F19" s="48">
        <f t="shared" si="3"/>
        <v>125</v>
      </c>
      <c r="G19" s="45">
        <v>0</v>
      </c>
      <c r="H19" s="49">
        <f t="shared" si="11"/>
        <v>125</v>
      </c>
      <c r="I19" s="56">
        <v>92.25</v>
      </c>
      <c r="J19" s="46">
        <f t="shared" si="4"/>
        <v>32.75</v>
      </c>
    </row>
    <row r="20" s="18" customFormat="1" spans="2:10">
      <c r="B20" s="19"/>
      <c r="C20" s="50"/>
      <c r="D20" s="19"/>
      <c r="E20" s="19"/>
      <c r="F20" s="19"/>
      <c r="G20" s="19"/>
      <c r="H20" s="19"/>
      <c r="J20" s="57"/>
    </row>
  </sheetData>
  <sheetProtection formatCells="0" insertHyperlinks="0" autoFilter="0"/>
  <mergeCells count="11">
    <mergeCell ref="A1:J1"/>
    <mergeCell ref="A2:J2"/>
    <mergeCell ref="A3:J3"/>
    <mergeCell ref="B4:D4"/>
    <mergeCell ref="A4:A5"/>
    <mergeCell ref="E4:E5"/>
    <mergeCell ref="F4:F5"/>
    <mergeCell ref="G4:G5"/>
    <mergeCell ref="H4:H5"/>
    <mergeCell ref="I4:I5"/>
    <mergeCell ref="J4:J5"/>
  </mergeCells>
  <pageMargins left="0.472222222222222" right="0.275" top="0.511805555555556" bottom="0.511805555555556" header="0.354166666666667" footer="0.5"/>
  <pageSetup paperSize="9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K9" sqref="K9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92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125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125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7" sqref="E7:H8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93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212.04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212.04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7" sqref="E7:H8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94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47.24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47.24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7" sqref="E7:H8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95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31.25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31.25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10" sqref="B10:H11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96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2.47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2.47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6" sqref="F6:H6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29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1609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1609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275" bottom="0.156944444444444" header="0.314583333333333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6" sqref="F6:H6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85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192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192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opLeftCell="A4" workbookViewId="0">
      <selection activeCell="F6" sqref="F6:H6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86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171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171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6" sqref="F6:H6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87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207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207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6" sqref="F6:H6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88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162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162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8" sqref="E8:H8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89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160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160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7" sqref="E7:H7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90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142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142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8" sqref="E8:H8"/>
    </sheetView>
  </sheetViews>
  <sheetFormatPr defaultColWidth="9" defaultRowHeight="13.5" outlineLevelCol="7"/>
  <cols>
    <col min="1" max="1" width="10.875" style="1" customWidth="1"/>
    <col min="2" max="2" width="6.125" style="1" customWidth="1"/>
    <col min="3" max="3" width="9.875" style="1" customWidth="1"/>
    <col min="4" max="4" width="5.125" style="1" hidden="1" customWidth="1"/>
    <col min="5" max="5" width="16.375" style="1" customWidth="1"/>
    <col min="6" max="6" width="14" style="1" customWidth="1"/>
    <col min="7" max="7" width="28.125" style="1" customWidth="1"/>
    <col min="8" max="8" width="13.5" style="1" customWidth="1"/>
    <col min="9" max="16384" width="9" style="1"/>
  </cols>
  <sheetData>
    <row r="1" ht="20" customHeight="1" spans="1:1">
      <c r="A1" s="1" t="s">
        <v>28</v>
      </c>
    </row>
    <row r="2" ht="32" customHeight="1" spans="1:8">
      <c r="A2" s="2" t="s">
        <v>91</v>
      </c>
      <c r="B2" s="2"/>
      <c r="C2" s="2"/>
      <c r="D2" s="2"/>
      <c r="E2" s="2"/>
      <c r="F2" s="2"/>
      <c r="G2" s="2"/>
      <c r="H2" s="2"/>
    </row>
    <row r="3" ht="24" customHeight="1" spans="1:8">
      <c r="A3" s="3" t="s">
        <v>30</v>
      </c>
      <c r="B3" s="3"/>
      <c r="C3" s="3"/>
      <c r="D3" s="3"/>
      <c r="E3" s="3"/>
      <c r="F3" s="3"/>
      <c r="G3" s="3"/>
      <c r="H3" s="3"/>
    </row>
    <row r="4" ht="28" customHeight="1" spans="1:8">
      <c r="A4" s="4" t="s">
        <v>31</v>
      </c>
      <c r="B4" s="4" t="s">
        <v>32</v>
      </c>
      <c r="C4" s="4"/>
      <c r="D4" s="4"/>
      <c r="E4" s="4"/>
      <c r="F4" s="4"/>
      <c r="G4" s="4"/>
      <c r="H4" s="4"/>
    </row>
    <row r="5" ht="36" customHeight="1" spans="1:8">
      <c r="A5" s="5" t="s">
        <v>33</v>
      </c>
      <c r="B5" s="4" t="s">
        <v>34</v>
      </c>
      <c r="C5" s="4"/>
      <c r="D5" s="4"/>
      <c r="E5" s="4"/>
      <c r="F5" s="4"/>
      <c r="G5" s="4"/>
      <c r="H5" s="4"/>
    </row>
    <row r="6" ht="36" customHeight="1" spans="1:8">
      <c r="A6" s="6" t="s">
        <v>35</v>
      </c>
      <c r="B6" s="4" t="s">
        <v>36</v>
      </c>
      <c r="C6" s="4"/>
      <c r="D6" s="4"/>
      <c r="E6" s="4" t="s">
        <v>37</v>
      </c>
      <c r="F6" s="7" t="s">
        <v>38</v>
      </c>
      <c r="G6" s="7"/>
      <c r="H6" s="7"/>
    </row>
    <row r="7" ht="28" customHeight="1" spans="1:8">
      <c r="A7" s="8" t="s">
        <v>39</v>
      </c>
      <c r="B7" s="9" t="s">
        <v>40</v>
      </c>
      <c r="C7" s="9"/>
      <c r="D7" s="9"/>
      <c r="E7" s="4">
        <v>157</v>
      </c>
      <c r="F7" s="4"/>
      <c r="G7" s="4"/>
      <c r="H7" s="4"/>
    </row>
    <row r="8" ht="28" customHeight="1" spans="1:8">
      <c r="A8" s="8"/>
      <c r="B8" s="4" t="s">
        <v>41</v>
      </c>
      <c r="C8" s="4"/>
      <c r="D8" s="4"/>
      <c r="E8" s="4">
        <v>157</v>
      </c>
      <c r="F8" s="4"/>
      <c r="G8" s="4"/>
      <c r="H8" s="4"/>
    </row>
    <row r="9" ht="28" customHeight="1" spans="1:8">
      <c r="A9" s="8"/>
      <c r="B9" s="4" t="s">
        <v>42</v>
      </c>
      <c r="C9" s="4"/>
      <c r="D9" s="4"/>
      <c r="E9" s="4"/>
      <c r="F9" s="4"/>
      <c r="G9" s="4"/>
      <c r="H9" s="4"/>
    </row>
    <row r="10" spans="1:8">
      <c r="A10" s="4" t="s">
        <v>43</v>
      </c>
      <c r="B10" s="9" t="s">
        <v>44</v>
      </c>
      <c r="C10" s="9"/>
      <c r="D10" s="9"/>
      <c r="E10" s="9"/>
      <c r="F10" s="9"/>
      <c r="G10" s="9"/>
      <c r="H10" s="9"/>
    </row>
    <row r="11" ht="51" customHeight="1" spans="1:8">
      <c r="A11" s="4"/>
      <c r="B11" s="9"/>
      <c r="C11" s="9"/>
      <c r="D11" s="9"/>
      <c r="E11" s="9"/>
      <c r="F11" s="9"/>
      <c r="G11" s="9"/>
      <c r="H11" s="9"/>
    </row>
    <row r="12" ht="39" customHeight="1" spans="1:8">
      <c r="A12" s="4" t="s">
        <v>45</v>
      </c>
      <c r="B12" s="4" t="s">
        <v>46</v>
      </c>
      <c r="C12" s="4" t="s">
        <v>47</v>
      </c>
      <c r="D12" s="4" t="s">
        <v>48</v>
      </c>
      <c r="E12" s="4"/>
      <c r="F12" s="4"/>
      <c r="G12" s="4" t="s">
        <v>49</v>
      </c>
      <c r="H12" s="4" t="s">
        <v>50</v>
      </c>
    </row>
    <row r="13" ht="39" customHeight="1" spans="1:8">
      <c r="A13" s="4"/>
      <c r="B13" s="4" t="s">
        <v>51</v>
      </c>
      <c r="C13" s="10" t="s">
        <v>52</v>
      </c>
      <c r="D13" s="9" t="s">
        <v>53</v>
      </c>
      <c r="E13" s="9"/>
      <c r="F13" s="9"/>
      <c r="G13" s="11" t="s">
        <v>54</v>
      </c>
      <c r="H13" s="9" t="s">
        <v>55</v>
      </c>
    </row>
    <row r="14" ht="39" customHeight="1" spans="1:8">
      <c r="A14" s="4"/>
      <c r="B14" s="4"/>
      <c r="C14" s="12"/>
      <c r="D14" s="9" t="s">
        <v>56</v>
      </c>
      <c r="E14" s="9"/>
      <c r="F14" s="9"/>
      <c r="G14" s="11" t="s">
        <v>57</v>
      </c>
      <c r="H14" s="9" t="s">
        <v>55</v>
      </c>
    </row>
    <row r="15" ht="39" customHeight="1" spans="1:8">
      <c r="A15" s="4"/>
      <c r="B15" s="4"/>
      <c r="C15" s="12"/>
      <c r="D15" s="9" t="s">
        <v>58</v>
      </c>
      <c r="E15" s="9"/>
      <c r="F15" s="9"/>
      <c r="G15" s="11" t="s">
        <v>59</v>
      </c>
      <c r="H15" s="9" t="s">
        <v>60</v>
      </c>
    </row>
    <row r="16" ht="39" customHeight="1" spans="1:8">
      <c r="A16" s="4"/>
      <c r="B16" s="4"/>
      <c r="C16" s="12"/>
      <c r="D16" s="13" t="s">
        <v>61</v>
      </c>
      <c r="E16" s="14"/>
      <c r="F16" s="14"/>
      <c r="G16" s="11" t="s">
        <v>62</v>
      </c>
      <c r="H16" s="9" t="s">
        <v>63</v>
      </c>
    </row>
    <row r="17" ht="39" customHeight="1" spans="1:8">
      <c r="A17" s="4"/>
      <c r="B17" s="4"/>
      <c r="C17" s="10" t="s">
        <v>64</v>
      </c>
      <c r="D17" s="9" t="s">
        <v>65</v>
      </c>
      <c r="E17" s="9"/>
      <c r="F17" s="9"/>
      <c r="G17" s="15" t="s">
        <v>66</v>
      </c>
      <c r="H17" s="9" t="s">
        <v>67</v>
      </c>
    </row>
    <row r="18" ht="39" customHeight="1" spans="1:8">
      <c r="A18" s="4"/>
      <c r="B18" s="4" t="s">
        <v>68</v>
      </c>
      <c r="C18" s="10" t="s">
        <v>69</v>
      </c>
      <c r="D18" s="9" t="s">
        <v>70</v>
      </c>
      <c r="E18" s="9"/>
      <c r="F18" s="9"/>
      <c r="G18" s="9" t="s">
        <v>71</v>
      </c>
      <c r="H18" s="9" t="s">
        <v>55</v>
      </c>
    </row>
    <row r="19" ht="39" customHeight="1" spans="1:8">
      <c r="A19" s="4"/>
      <c r="B19" s="4"/>
      <c r="C19" s="12"/>
      <c r="D19" s="13" t="s">
        <v>72</v>
      </c>
      <c r="E19" s="14"/>
      <c r="F19" s="14"/>
      <c r="G19" s="9" t="s">
        <v>73</v>
      </c>
      <c r="H19" s="9" t="s">
        <v>67</v>
      </c>
    </row>
    <row r="20" ht="39" customHeight="1" spans="1:8">
      <c r="A20" s="4"/>
      <c r="B20" s="4"/>
      <c r="C20" s="10" t="s">
        <v>74</v>
      </c>
      <c r="D20" s="13" t="s">
        <v>75</v>
      </c>
      <c r="E20" s="14"/>
      <c r="F20" s="14"/>
      <c r="G20" s="9" t="s">
        <v>76</v>
      </c>
      <c r="H20" s="9" t="s">
        <v>67</v>
      </c>
    </row>
    <row r="21" ht="39" customHeight="1" spans="1:8">
      <c r="A21" s="4"/>
      <c r="B21" s="4"/>
      <c r="C21" s="16"/>
      <c r="D21" s="9" t="s">
        <v>77</v>
      </c>
      <c r="E21" s="9"/>
      <c r="F21" s="9"/>
      <c r="G21" s="9" t="s">
        <v>78</v>
      </c>
      <c r="H21" s="9" t="s">
        <v>55</v>
      </c>
    </row>
    <row r="22" ht="39" customHeight="1" spans="1:8">
      <c r="A22" s="4"/>
      <c r="B22" s="4" t="s">
        <v>79</v>
      </c>
      <c r="C22" s="4" t="s">
        <v>80</v>
      </c>
      <c r="D22" s="9" t="s">
        <v>81</v>
      </c>
      <c r="E22" s="9"/>
      <c r="F22" s="9"/>
      <c r="G22" s="9" t="s">
        <v>82</v>
      </c>
      <c r="H22" s="9" t="s">
        <v>67</v>
      </c>
    </row>
    <row r="23" ht="39" customHeight="1" spans="1:8">
      <c r="A23" s="4"/>
      <c r="B23" s="4"/>
      <c r="C23" s="4"/>
      <c r="D23" s="17" t="s">
        <v>83</v>
      </c>
      <c r="E23" s="17"/>
      <c r="F23" s="17"/>
      <c r="G23" s="11" t="s">
        <v>84</v>
      </c>
      <c r="H23" s="9" t="s">
        <v>67</v>
      </c>
    </row>
  </sheetData>
  <mergeCells count="35">
    <mergeCell ref="A2:H2"/>
    <mergeCell ref="A3:H3"/>
    <mergeCell ref="B4:H4"/>
    <mergeCell ref="B5:H5"/>
    <mergeCell ref="B6:D6"/>
    <mergeCell ref="F6:H6"/>
    <mergeCell ref="B7:D7"/>
    <mergeCell ref="E7:H7"/>
    <mergeCell ref="B8:D8"/>
    <mergeCell ref="E8:H8"/>
    <mergeCell ref="B9:D9"/>
    <mergeCell ref="E9:H9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A7:A9"/>
    <mergeCell ref="A10:A11"/>
    <mergeCell ref="A12:A23"/>
    <mergeCell ref="B13:B17"/>
    <mergeCell ref="B18:B21"/>
    <mergeCell ref="B22:B23"/>
    <mergeCell ref="C13:C16"/>
    <mergeCell ref="C18:C19"/>
    <mergeCell ref="C20:C21"/>
    <mergeCell ref="C22:C23"/>
    <mergeCell ref="B10:H11"/>
  </mergeCells>
  <pageMargins left="0.393055555555556" right="0.236111111111111" top="0.314583333333333" bottom="0.156944444444444" header="0.314583333333333" footer="0.156944444444444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WWO_wpscloud_20230714102515-7ba1adac88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分配表</vt:lpstr>
      <vt:lpstr>绩效目标</vt:lpstr>
      <vt:lpstr>和田市</vt:lpstr>
      <vt:lpstr>和田县</vt:lpstr>
      <vt:lpstr>墨玉县</vt:lpstr>
      <vt:lpstr>皮山县</vt:lpstr>
      <vt:lpstr>洛浦县</vt:lpstr>
      <vt:lpstr>策勒县</vt:lpstr>
      <vt:lpstr>于田县</vt:lpstr>
      <vt:lpstr>民丰县</vt:lpstr>
      <vt:lpstr>地区医院</vt:lpstr>
      <vt:lpstr>维吾尔医院</vt:lpstr>
      <vt:lpstr>传染病医院</vt:lpstr>
      <vt:lpstr>精神病院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2024-05-18T02:35:00Z</dcterms:created>
  <dcterms:modified xsi:type="dcterms:W3CDTF">2024-06-11T11:28:14Z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92EF89D06A594B769A1074B4274B2E76_13</vt:lpwstr>
  </property>
</Properties>
</file>